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E37" i="4" s="1"/>
  <c r="B38" i="4"/>
  <c r="D38" i="4" s="1"/>
  <c r="D37" i="4" s="1"/>
  <c r="C37" i="4"/>
  <c r="F26" i="4"/>
  <c r="G26" i="4" s="1"/>
  <c r="G21" i="4" s="1"/>
  <c r="E26" i="4"/>
  <c r="E21" i="4" s="1"/>
  <c r="E40" i="4" s="1"/>
  <c r="D26" i="4"/>
  <c r="D21" i="4" s="1"/>
  <c r="D40" i="4" s="1"/>
  <c r="B26" i="4"/>
  <c r="C21" i="4"/>
  <c r="C40" i="4" s="1"/>
  <c r="B21" i="4"/>
  <c r="F16" i="4"/>
  <c r="E16" i="4"/>
  <c r="C16" i="4"/>
  <c r="B16" i="4"/>
  <c r="G14" i="4"/>
  <c r="D14" i="4"/>
  <c r="G9" i="4"/>
  <c r="G16" i="4" s="1"/>
  <c r="D9" i="4"/>
  <c r="D16" i="4" s="1"/>
  <c r="B37" i="4" l="1"/>
  <c r="B40" i="4" s="1"/>
  <c r="F21" i="4"/>
  <c r="F38" i="4"/>
  <c r="F37" i="4" l="1"/>
  <c r="F40" i="4" s="1"/>
  <c r="G38" i="4"/>
  <c r="G37" i="4" s="1"/>
  <c r="G40" i="4" s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<sst xmlns="http://schemas.openxmlformats.org/spreadsheetml/2006/main" count="70" uniqueCount="47">
  <si>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</si>
  <si>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</si>
  <si>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</si>
  <si>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</si>
  <si>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</si>
  <si>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</si>
  <si>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</si>
  <si>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</si>
  <si>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</si>
  <si>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</si>
  <si>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</si>
  <si>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</si>
  <si>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</si>
  <si>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</si>
  <si>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</si>
  <si>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</si>
  <si>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</si>
  <si>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</si>
  <si>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</si>
  <si>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</si>
  <si>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</si>
  <si>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</si>
  <si>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</si>
  <si>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</si>
  <si>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</si>
  <si>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</si>
  <si>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</si>
  <si>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</si>
  <si>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</si>
  <si>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</si>
  <si>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</si>
  <si>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</si>
  <si>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</si>
  <si>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</si>
  <si>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</si>
  <si>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</si>
  <si>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</si>
  <si>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</si>
  <si>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FIDEICOMISO CIUDAD INDUSTRIAL DE LEÓN
Estado Analítico de Ingresos
Del 01 de Enero al 31 de Marzo de 2022</t>
  </si>
  <si>
    <t>________________________________</t>
  </si>
  <si>
    <t>___________________________________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</si>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</sst>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64.33203125" style="2" customWidth="1"/>
    <col min="2" max="2" width="30.5" style="2" customWidth="1"/>
    <col min="3" max="3" width="25.16406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4" t="s">
        <v>38</v>
      </c>
      <c r="B1" s="35"/>
      <c r="C1" s="35"/>
      <c r="D1" s="35"/>
      <c r="E1" s="35"/>
      <c r="F1" s="35"/>
      <c r="G1" s="36"/>
    </row>
    <row r="2" spans="1:7" s="3" customFormat="1" x14ac:dyDescent="0.2">
      <c r="A2" s="27"/>
      <c r="B2" s="39" t="s">
        <v>0</v>
      </c>
      <c r="C2" s="40"/>
      <c r="D2" s="40"/>
      <c r="E2" s="40"/>
      <c r="F2" s="41"/>
      <c r="G2" s="37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8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2" t="s">
        <v>14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2">
      <c r="A6" s="43" t="s">
        <v>15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x14ac:dyDescent="0.2">
      <c r="A7" s="42" t="s">
        <v>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42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">
      <c r="A9" s="42" t="s">
        <v>18</v>
      </c>
      <c r="B9" s="11">
        <v>140000</v>
      </c>
      <c r="C9" s="11">
        <v>0</v>
      </c>
      <c r="D9" s="11">
        <f>B9+C9</f>
        <v>140000</v>
      </c>
      <c r="E9" s="11">
        <v>44824.62</v>
      </c>
      <c r="F9" s="11">
        <v>44824.62</v>
      </c>
      <c r="G9" s="11">
        <f>F9-B9</f>
        <v>-95175.38</v>
      </c>
    </row>
    <row r="10" spans="1:7" x14ac:dyDescent="0.2">
      <c r="A10" s="43" t="s">
        <v>19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">
      <c r="A11" s="42" t="s">
        <v>20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22.5" x14ac:dyDescent="0.2">
      <c r="A12" s="42" t="s">
        <v>21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2.5" x14ac:dyDescent="0.2">
      <c r="A13" s="42" t="s">
        <v>22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">
      <c r="A14" s="42" t="s">
        <v>23</v>
      </c>
      <c r="B14" s="11">
        <v>2883300</v>
      </c>
      <c r="C14" s="11">
        <v>0</v>
      </c>
      <c r="D14" s="11">
        <f>B14+C14</f>
        <v>2883300</v>
      </c>
      <c r="E14" s="11">
        <v>2883300</v>
      </c>
      <c r="F14" s="11">
        <v>2883300</v>
      </c>
      <c r="G14" s="11">
        <f>F14-B14</f>
        <v>0</v>
      </c>
    </row>
    <row r="15" spans="1:7" x14ac:dyDescent="0.2">
      <c r="A15" s="44"/>
      <c r="B15" s="9"/>
      <c r="C15" s="9"/>
      <c r="D15" s="9"/>
      <c r="E15" s="9"/>
      <c r="F15" s="9"/>
      <c r="G15" s="9"/>
    </row>
    <row r="16" spans="1:7" x14ac:dyDescent="0.2">
      <c r="A16" s="45" t="s">
        <v>24</v>
      </c>
      <c r="B16" s="12">
        <f>SUM(B5:B15)</f>
        <v>3023300</v>
      </c>
      <c r="C16" s="12">
        <f t="shared" ref="C16:G16" si="0">SUM(C5:C15)</f>
        <v>0</v>
      </c>
      <c r="D16" s="12">
        <f t="shared" si="0"/>
        <v>3023300</v>
      </c>
      <c r="E16" s="12">
        <f t="shared" si="0"/>
        <v>2928124.62</v>
      </c>
      <c r="F16" s="12">
        <f t="shared" si="0"/>
        <v>2928124.62</v>
      </c>
      <c r="G16" s="12">
        <f t="shared" si="0"/>
        <v>-95175.38</v>
      </c>
    </row>
    <row r="17" spans="1:7" x14ac:dyDescent="0.2">
      <c r="A17" s="46"/>
      <c r="B17" s="18"/>
      <c r="C17" s="18"/>
      <c r="D17" s="21"/>
      <c r="E17" s="19" t="s">
        <v>25</v>
      </c>
      <c r="F17" s="22"/>
      <c r="G17" s="16"/>
    </row>
    <row r="18" spans="1:7" ht="10.5" customHeight="1" x14ac:dyDescent="0.2">
      <c r="A18" s="32"/>
      <c r="B18" s="39" t="s">
        <v>0</v>
      </c>
      <c r="C18" s="40"/>
      <c r="D18" s="40"/>
      <c r="E18" s="40"/>
      <c r="F18" s="41"/>
      <c r="G18" s="37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38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>B26</f>
        <v>140000</v>
      </c>
      <c r="C21" s="13">
        <f t="shared" ref="C21:G21" si="1">C26</f>
        <v>0</v>
      </c>
      <c r="D21" s="13">
        <f t="shared" si="1"/>
        <v>140000</v>
      </c>
      <c r="E21" s="13">
        <f t="shared" si="1"/>
        <v>44824.62</v>
      </c>
      <c r="F21" s="13">
        <f t="shared" si="1"/>
        <v>44824.62</v>
      </c>
      <c r="G21" s="13">
        <f t="shared" si="1"/>
        <v>-95175.38</v>
      </c>
    </row>
    <row r="22" spans="1:7" x14ac:dyDescent="0.2">
      <c r="A22" s="47" t="s">
        <v>14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">
      <c r="A23" s="47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">
      <c r="A24" s="47" t="s">
        <v>16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47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47" t="s">
        <v>28</v>
      </c>
      <c r="B26" s="14">
        <f>B9</f>
        <v>140000</v>
      </c>
      <c r="C26" s="11">
        <v>0</v>
      </c>
      <c r="D26" s="14">
        <f>B26+C26</f>
        <v>140000</v>
      </c>
      <c r="E26" s="11">
        <f>E9</f>
        <v>44824.62</v>
      </c>
      <c r="F26" s="11">
        <f>F9</f>
        <v>44824.62</v>
      </c>
      <c r="G26" s="14">
        <f>F26-B26</f>
        <v>-95175.38</v>
      </c>
    </row>
    <row r="27" spans="1:7" x14ac:dyDescent="0.2">
      <c r="A27" s="47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22.5" x14ac:dyDescent="0.2">
      <c r="A28" s="47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22.5" x14ac:dyDescent="0.2">
      <c r="A29" s="47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47"/>
      <c r="B30" s="14"/>
      <c r="C30" s="14"/>
      <c r="D30" s="14"/>
      <c r="E30" s="14"/>
      <c r="F30" s="14"/>
      <c r="G30" s="14"/>
    </row>
    <row r="31" spans="1:7" x14ac:dyDescent="0.2">
      <c r="A31" s="25" t="s">
        <v>31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">
      <c r="A32" s="47" t="s">
        <v>15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">
      <c r="A33" s="47" t="s">
        <v>32</v>
      </c>
      <c r="B33" s="14"/>
      <c r="C33" s="14"/>
      <c r="D33" s="14"/>
      <c r="E33" s="14"/>
      <c r="F33" s="14"/>
      <c r="G33" s="14"/>
    </row>
    <row r="34" spans="1:7" x14ac:dyDescent="0.2">
      <c r="A34" s="47" t="s">
        <v>33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22.5" x14ac:dyDescent="0.2">
      <c r="A35" s="47" t="s">
        <v>22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x14ac:dyDescent="0.2">
      <c r="A36" s="48"/>
      <c r="B36" s="14"/>
      <c r="C36" s="14"/>
      <c r="D36" s="14"/>
      <c r="E36" s="14"/>
      <c r="F36" s="14"/>
      <c r="G36" s="14"/>
    </row>
    <row r="37" spans="1:7" x14ac:dyDescent="0.2">
      <c r="A37" s="26" t="s">
        <v>34</v>
      </c>
      <c r="B37" s="15">
        <f t="shared" ref="B37:G37" si="2">B38</f>
        <v>2883300</v>
      </c>
      <c r="C37" s="15">
        <f t="shared" si="2"/>
        <v>0</v>
      </c>
      <c r="D37" s="15">
        <f t="shared" si="2"/>
        <v>2883300</v>
      </c>
      <c r="E37" s="15">
        <f t="shared" si="2"/>
        <v>2883300</v>
      </c>
      <c r="F37" s="15">
        <f t="shared" si="2"/>
        <v>2883300</v>
      </c>
      <c r="G37" s="15">
        <f t="shared" si="2"/>
        <v>0</v>
      </c>
    </row>
    <row r="38" spans="1:7" x14ac:dyDescent="0.2">
      <c r="A38" s="47" t="s">
        <v>23</v>
      </c>
      <c r="B38" s="14">
        <f>B14</f>
        <v>2883300</v>
      </c>
      <c r="C38" s="14">
        <v>0</v>
      </c>
      <c r="D38" s="14">
        <f>B38+C38</f>
        <v>2883300</v>
      </c>
      <c r="E38" s="11">
        <f>E14</f>
        <v>2883300</v>
      </c>
      <c r="F38" s="11">
        <f>E38</f>
        <v>2883300</v>
      </c>
      <c r="G38" s="14">
        <f>F38-B38</f>
        <v>0</v>
      </c>
    </row>
    <row r="39" spans="1:7" x14ac:dyDescent="0.2">
      <c r="A39" s="47"/>
      <c r="B39" s="16"/>
      <c r="C39" s="16"/>
      <c r="D39" s="16"/>
      <c r="E39" s="16"/>
      <c r="F39" s="16"/>
      <c r="G39" s="16"/>
    </row>
    <row r="40" spans="1:7" x14ac:dyDescent="0.2">
      <c r="A40" s="49" t="s">
        <v>24</v>
      </c>
      <c r="B40" s="12">
        <f>B21+B31+B37</f>
        <v>3023300</v>
      </c>
      <c r="C40" s="12">
        <f t="shared" ref="C40:G40" si="3">C21+C31+C37</f>
        <v>0</v>
      </c>
      <c r="D40" s="12">
        <f t="shared" si="3"/>
        <v>3023300</v>
      </c>
      <c r="E40" s="12">
        <f t="shared" si="3"/>
        <v>2928124.62</v>
      </c>
      <c r="F40" s="12">
        <f t="shared" si="3"/>
        <v>2928124.62</v>
      </c>
      <c r="G40" s="12">
        <f t="shared" si="3"/>
        <v>-95175.38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/>
    </row>
    <row r="43" spans="1:7" ht="22.5" x14ac:dyDescent="0.2">
      <c r="A43" s="23" t="s">
        <v>35</v>
      </c>
    </row>
    <row r="44" spans="1:7" x14ac:dyDescent="0.2">
      <c r="A44" s="24" t="s">
        <v>36</v>
      </c>
    </row>
    <row r="45" spans="1:7" ht="67.5" x14ac:dyDescent="0.2">
      <c r="A45" s="23" t="s">
        <v>37</v>
      </c>
    </row>
    <row r="48" spans="1:7" x14ac:dyDescent="0.2">
      <c r="A48" s="31" t="s">
        <v>39</v>
      </c>
      <c r="B48" s="31" t="s">
        <v>40</v>
      </c>
    </row>
    <row r="49" spans="1:2" x14ac:dyDescent="0.2">
      <c r="A49" s="31" t="s">
        <v>41</v>
      </c>
      <c r="B49" s="31" t="s">
        <v>42</v>
      </c>
    </row>
    <row r="50" spans="1:2" x14ac:dyDescent="0.2">
      <c r="A50" s="31" t="s">
        <v>43</v>
      </c>
      <c r="B50" s="31" t="s">
        <v>44</v>
      </c>
    </row>
    <row r="51" spans="1:2" x14ac:dyDescent="0.2">
      <c r="A51" s="1" t="s">
        <v>45</v>
      </c>
      <c r="B51" s="1" t="s">
        <v>46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2022-04-19T21:49:10Z</cp:lastPrinted>
  <dcterms:created xsi:type="dcterms:W3CDTF">2012-12-11T20:48:19Z</dcterms:created>
  <dcterms:modified xsi:type="dcterms:W3CDTF">2022-04-19T21:49:38Z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